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Chobotová\Desktop\DzN_Miestne dane_ ODPADY\VYTRIEDENOSŤ_2025\"/>
    </mc:Choice>
  </mc:AlternateContent>
  <xr:revisionPtr revIDLastSave="0" documentId="13_ncr:1_{36CC3814-F722-4550-9679-87F4DFD5497F}" xr6:coauthVersionLast="47" xr6:coauthVersionMax="47" xr10:uidLastSave="{00000000-0000-0000-0000-000000000000}"/>
  <bookViews>
    <workbookView xWindow="-120" yWindow="-120" windowWidth="29040" windowHeight="17520" xr2:uid="{A2E961A2-5C6D-45EF-BEF5-EEC299FD5F24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" i="1"/>
  <c r="E4" i="1"/>
  <c r="D56" i="1"/>
  <c r="D55" i="1"/>
  <c r="E56" i="1" l="1"/>
  <c r="E55" i="1"/>
  <c r="D57" i="1"/>
  <c r="D65" i="1" l="1"/>
</calcChain>
</file>

<file path=xl/sharedStrings.xml><?xml version="1.0" encoding="utf-8"?>
<sst xmlns="http://schemas.openxmlformats.org/spreadsheetml/2006/main" count="171" uniqueCount="124">
  <si>
    <t>Výpočet úrovne vytriedenia komunálnych odpadov</t>
  </si>
  <si>
    <t>Katalógové číslo odpadu</t>
  </si>
  <si>
    <t>NÁZOV ZLOŽKY KOMUNÁLNYCH ODPADOV</t>
  </si>
  <si>
    <t>Množstvo odpadov v tonách</t>
  </si>
  <si>
    <t>Množstvo odpadov v kg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</si>
  <si>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</si>
  <si>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</si>
  <si>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</si>
  <si>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</si>
  <si>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</si>
  <si>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</si>
  <si>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</si>
  <si>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</si>
  <si>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</si>
  <si>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</si>
  <si>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</si>
  <si>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</si>
  <si>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</si>
  <si>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</si>
  <si>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</si>
  <si>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</si>
  <si>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</si>
  <si>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</si>
  <si>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</si>
  <si>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</si>
  <si>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</si>
  <si>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</si>
  <si>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</si>
  <si>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</si>
  <si>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</si>
  <si>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</si>
  <si>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</si>
  <si>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</si>
  <si>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</si>
  <si>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</si>
  <si>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</si>
  <si>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</si>
  <si>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</si>
  <si>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</si>
  <si>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</si>
  <si>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</si>
  <si>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</si>
  <si>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</si>
  <si>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</si>
  <si>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</si>
  <si>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</si>
  <si>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</si>
  <si>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</si>
  <si>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</si>
  <si>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</si>
  <si>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</si>
  <si>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</si>
  <si>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</si>
  <si>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</si>
  <si>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</si>
  <si>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</si>
  <si>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</si>
  <si>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</si>
  <si>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</si>
  <si>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</si>
  <si>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</si>
  <si>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</si>
  <si>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</si>
  <si>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</si>
  <si>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</si>
  <si>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</si>
  <si>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</si>
  <si>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</si>
  <si>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</si>
  <si>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</si>
  <si>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</si>
  <si>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</si>
  <si>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</si>
  <si>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</si>
  <si>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</si>
  <si>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</si>
  <si>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</si>
  <si>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</si>
  <si>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</si>
  <si>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</si>
  <si>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</si>
  <si>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</si>
  <si>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</si>
  <si>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</si>
  <si>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</si>
  <si>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</si>
  <si>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</si>
  <si>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</si>
  <si>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</si>
  <si>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</si>
  <si>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</si>
  <si>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</si>
  <si>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</si>
  <si>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</si>
  <si>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</si>
  <si>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</si>
  <si>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</si>
  <si>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</si>
  <si>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</si>
  <si>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</si>
  <si>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</si>
  <si>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</si>
  <si>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</si>
  <si>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</si>
  <si>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</si>
  <si>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</si>
  <si>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Celkové množstvo vzniknutých komunálnych odpadov</t>
  </si>
  <si>
    <t>Celkové množstvo vytriedenej zložky komunálnych odpadov</t>
  </si>
  <si>
    <t>viacvrstvové kombinované materiály na báze lepenky (kompozity na báze lepenky) /VKM, tetrapack/</t>
  </si>
  <si>
    <t>Kategória odpadu</t>
  </si>
  <si>
    <t>O</t>
  </si>
  <si>
    <t>N</t>
  </si>
  <si>
    <t>Označené na základe prílohy č.1 k zákonu č. 329/2018 Z.z. -  zoznam vytriedených komunálnych odpadov</t>
  </si>
  <si>
    <t>x ≤ 10</t>
  </si>
  <si>
    <t>10 &lt; x ≤ 20</t>
  </si>
  <si>
    <t>20 &lt; x ≤ 30</t>
  </si>
  <si>
    <t>30 &lt; x ≤ 40</t>
  </si>
  <si>
    <t>40 &lt; x ≤ 50</t>
  </si>
  <si>
    <t>50 &lt; x ≤ 60</t>
  </si>
  <si>
    <t>x &gt; 60</t>
  </si>
  <si>
    <t>sadzba v eur/tonu *</t>
  </si>
  <si>
    <t>% vytriedenie KO</t>
  </si>
  <si>
    <t>Sadzba za 200301, 200307</t>
  </si>
  <si>
    <t>Úroveň vytriedenia komunálnych odpadov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</si>
</sst>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6" fillId="0" borderId="11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0" fontId="0" fillId="2" borderId="0" xfId="0" applyFill="1"/>
    <xf numFmtId="4" fontId="0" fillId="3" borderId="18" xfId="0" applyNumberFormat="1" applyFill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" fillId="4" borderId="8" xfId="0" applyNumberFormat="1" applyFont="1" applyFill="1" applyBorder="1" applyAlignment="1">
      <alignment horizontal="center" vertical="center"/>
    </xf>
    <xf numFmtId="2" fontId="8" fillId="5" borderId="20" xfId="0" applyNumberFormat="1" applyFont="1" applyFill="1" applyBorder="1" applyAlignment="1">
      <alignment horizontal="center" vertical="center"/>
    </xf>
    <xf numFmtId="10" fontId="8" fillId="5" borderId="20" xfId="0" applyNumberFormat="1" applyFont="1" applyFill="1" applyBorder="1" applyAlignment="1">
      <alignment horizontal="center" vertical="center"/>
    </xf>
    <xf numFmtId="164" fontId="10" fillId="6" borderId="18" xfId="0" applyNumberFormat="1" applyFont="1" applyFill="1" applyBorder="1"/>
    <xf numFmtId="0" fontId="10" fillId="6" borderId="18" xfId="0" applyFont="1" applyFill="1" applyBorder="1"/>
    <xf numFmtId="2" fontId="7" fillId="0" borderId="0" xfId="0" applyNumberFormat="1" applyFont="1" applyAlignment="1">
      <alignment vertical="center"/>
    </xf>
    <xf numFmtId="0" fontId="11" fillId="5" borderId="26" xfId="0" applyFont="1" applyFill="1" applyBorder="1" applyAlignment="1">
      <alignment vertical="top" wrapText="1"/>
    </xf>
    <xf numFmtId="164" fontId="9" fillId="5" borderId="23" xfId="0" applyNumberFormat="1" applyFont="1" applyFill="1" applyBorder="1"/>
    <xf numFmtId="0" fontId="11" fillId="5" borderId="9" xfId="0" applyFont="1" applyFill="1" applyBorder="1" applyAlignment="1">
      <alignment vertical="top" wrapText="1"/>
    </xf>
    <xf numFmtId="164" fontId="9" fillId="5" borderId="24" xfId="0" applyNumberFormat="1" applyFont="1" applyFill="1" applyBorder="1"/>
    <xf numFmtId="0" fontId="11" fillId="5" borderId="27" xfId="0" applyFont="1" applyFill="1" applyBorder="1" applyAlignment="1">
      <alignment vertical="top" wrapText="1"/>
    </xf>
    <xf numFmtId="164" fontId="9" fillId="5" borderId="25" xfId="0" applyNumberFormat="1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2" fontId="8" fillId="5" borderId="0" xfId="0" applyNumberFormat="1" applyFont="1" applyFill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FF66"/>
      <color rgb="FF59D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60</xdr:row>
      <xdr:rowOff>163286</xdr:rowOff>
    </xdr:from>
    <xdr:to>
      <xdr:col>2</xdr:col>
      <xdr:colOff>89808</xdr:colOff>
      <xdr:row>63</xdr:row>
      <xdr:rowOff>7257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E8577EB-1B83-446D-8A5F-0A7F46E8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429" y="13525500"/>
          <a:ext cx="3346450" cy="38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348F-2CB6-419B-A856-71B8FEE46E12}">
  <dimension ref="A1:H65"/>
  <sheetViews>
    <sheetView tabSelected="1" topLeftCell="A34" zoomScale="120" zoomScaleNormal="120" workbookViewId="0">
      <selection activeCell="G44" sqref="G44"/>
    </sheetView>
  </sheetViews>
  <sheetFormatPr defaultRowHeight="15" x14ac:dyDescent="0.25"/>
  <cols>
    <col min="1" max="1" width="12.140625" customWidth="1"/>
    <col min="2" max="2" width="47.85546875" customWidth="1"/>
    <col min="3" max="3" width="9.140625" style="27" customWidth="1"/>
    <col min="4" max="4" width="20.28515625" bestFit="1" customWidth="1"/>
    <col min="5" max="5" width="12.5703125" customWidth="1"/>
    <col min="6" max="6" width="14.28515625" customWidth="1"/>
    <col min="7" max="7" width="16.42578125" customWidth="1"/>
    <col min="8" max="8" width="8.140625" customWidth="1"/>
    <col min="9" max="9" width="9.42578125" customWidth="1"/>
    <col min="14" max="14" width="11.140625" bestFit="1" customWidth="1"/>
    <col min="15" max="15" width="13.140625" bestFit="1" customWidth="1"/>
  </cols>
  <sheetData>
    <row r="1" spans="1:5" ht="21" x14ac:dyDescent="0.25">
      <c r="A1" s="53" t="s">
        <v>0</v>
      </c>
      <c r="B1" s="53"/>
      <c r="C1" s="53"/>
      <c r="D1" s="53"/>
      <c r="E1" s="53"/>
    </row>
    <row r="2" spans="1:5" ht="15.75" thickBot="1" x14ac:dyDescent="0.3"/>
    <row r="3" spans="1:5" ht="36.950000000000003" customHeight="1" thickBot="1" x14ac:dyDescent="0.3">
      <c r="A3" s="47" t="s">
        <v>1</v>
      </c>
      <c r="B3" s="22" t="s">
        <v>2</v>
      </c>
      <c r="C3" s="48" t="s">
        <v>109</v>
      </c>
      <c r="D3" s="23" t="s">
        <v>3</v>
      </c>
      <c r="E3" s="49" t="s">
        <v>4</v>
      </c>
    </row>
    <row r="4" spans="1:5" x14ac:dyDescent="0.25">
      <c r="A4" s="10" t="s">
        <v>5</v>
      </c>
      <c r="B4" s="11" t="s">
        <v>6</v>
      </c>
      <c r="C4" s="28" t="s">
        <v>110</v>
      </c>
      <c r="D4" s="12">
        <v>9.8800000000000008</v>
      </c>
      <c r="E4" s="13">
        <f>D4*1000</f>
        <v>9880</v>
      </c>
    </row>
    <row r="5" spans="1:5" x14ac:dyDescent="0.25">
      <c r="A5" s="14" t="s">
        <v>7</v>
      </c>
      <c r="B5" s="15" t="s">
        <v>8</v>
      </c>
      <c r="C5" s="29" t="s">
        <v>110</v>
      </c>
      <c r="D5" s="16">
        <v>8.15</v>
      </c>
      <c r="E5" s="13">
        <f>D5*1000</f>
        <v>8150</v>
      </c>
    </row>
    <row r="6" spans="1:5" ht="45" x14ac:dyDescent="0.25">
      <c r="A6" s="14" t="s">
        <v>9</v>
      </c>
      <c r="B6" s="15" t="s">
        <v>108</v>
      </c>
      <c r="C6" s="29" t="s">
        <v>110</v>
      </c>
      <c r="D6" s="16">
        <v>0.57999999999999996</v>
      </c>
      <c r="E6" s="13">
        <f t="shared" ref="E6:E54" si="0">D6*1000</f>
        <v>580</v>
      </c>
    </row>
    <row r="7" spans="1:5" x14ac:dyDescent="0.25">
      <c r="A7" s="14" t="s">
        <v>10</v>
      </c>
      <c r="B7" s="15" t="s">
        <v>11</v>
      </c>
      <c r="C7" s="29" t="s">
        <v>110</v>
      </c>
      <c r="D7" s="16">
        <v>0.4</v>
      </c>
      <c r="E7" s="13">
        <f t="shared" si="0"/>
        <v>400</v>
      </c>
    </row>
    <row r="8" spans="1:5" ht="45" x14ac:dyDescent="0.25">
      <c r="A8" s="5" t="s">
        <v>12</v>
      </c>
      <c r="B8" s="6" t="s">
        <v>13</v>
      </c>
      <c r="C8" s="30" t="s">
        <v>111</v>
      </c>
      <c r="D8" s="1">
        <v>0.15</v>
      </c>
      <c r="E8" s="35">
        <f t="shared" si="0"/>
        <v>150</v>
      </c>
    </row>
    <row r="9" spans="1:5" ht="30" x14ac:dyDescent="0.25">
      <c r="A9" s="14" t="s">
        <v>14</v>
      </c>
      <c r="B9" s="14" t="s">
        <v>15</v>
      </c>
      <c r="C9" s="31" t="s">
        <v>110</v>
      </c>
      <c r="D9" s="31">
        <v>9.91</v>
      </c>
      <c r="E9" s="13">
        <f t="shared" si="0"/>
        <v>9910</v>
      </c>
    </row>
    <row r="10" spans="1:5" x14ac:dyDescent="0.25">
      <c r="A10" s="14" t="s">
        <v>16</v>
      </c>
      <c r="B10" s="14" t="s">
        <v>17</v>
      </c>
      <c r="C10" s="31" t="s">
        <v>110</v>
      </c>
      <c r="D10" s="31">
        <v>4.5010000000000003</v>
      </c>
      <c r="E10" s="13">
        <f t="shared" si="0"/>
        <v>4501</v>
      </c>
    </row>
    <row r="11" spans="1:5" x14ac:dyDescent="0.25">
      <c r="A11" s="14" t="s">
        <v>18</v>
      </c>
      <c r="B11" s="14" t="s">
        <v>19</v>
      </c>
      <c r="C11" s="31" t="s">
        <v>110</v>
      </c>
      <c r="D11" s="31">
        <v>0.57899999999999996</v>
      </c>
      <c r="E11" s="13">
        <f t="shared" si="0"/>
        <v>579</v>
      </c>
    </row>
    <row r="12" spans="1:5" x14ac:dyDescent="0.25">
      <c r="A12" s="5" t="s">
        <v>20</v>
      </c>
      <c r="B12" s="6" t="s">
        <v>21</v>
      </c>
      <c r="C12" s="30" t="s">
        <v>111</v>
      </c>
      <c r="D12" s="1">
        <v>0.17</v>
      </c>
      <c r="E12" s="35">
        <f t="shared" si="0"/>
        <v>170</v>
      </c>
    </row>
    <row r="13" spans="1:5" x14ac:dyDescent="0.25">
      <c r="A13" s="5" t="s">
        <v>22</v>
      </c>
      <c r="B13" s="6" t="s">
        <v>23</v>
      </c>
      <c r="C13" s="30" t="s">
        <v>111</v>
      </c>
      <c r="D13" s="1"/>
      <c r="E13" s="35">
        <f t="shared" si="0"/>
        <v>0</v>
      </c>
    </row>
    <row r="14" spans="1:5" x14ac:dyDescent="0.25">
      <c r="A14" s="5" t="s">
        <v>24</v>
      </c>
      <c r="B14" s="6" t="s">
        <v>25</v>
      </c>
      <c r="C14" s="30" t="s">
        <v>111</v>
      </c>
      <c r="D14" s="1"/>
      <c r="E14" s="35">
        <f t="shared" si="0"/>
        <v>0</v>
      </c>
    </row>
    <row r="15" spans="1:5" x14ac:dyDescent="0.25">
      <c r="A15" s="5" t="s">
        <v>26</v>
      </c>
      <c r="B15" s="6" t="s">
        <v>27</v>
      </c>
      <c r="C15" s="30" t="s">
        <v>111</v>
      </c>
      <c r="D15" s="1"/>
      <c r="E15" s="35">
        <f t="shared" si="0"/>
        <v>0</v>
      </c>
    </row>
    <row r="16" spans="1:5" x14ac:dyDescent="0.25">
      <c r="A16" s="5" t="s">
        <v>28</v>
      </c>
      <c r="B16" s="6" t="s">
        <v>29</v>
      </c>
      <c r="C16" s="30" t="s">
        <v>111</v>
      </c>
      <c r="D16" s="1"/>
      <c r="E16" s="35">
        <f t="shared" si="0"/>
        <v>0</v>
      </c>
    </row>
    <row r="17" spans="1:5" x14ac:dyDescent="0.25">
      <c r="A17" s="14" t="s">
        <v>30</v>
      </c>
      <c r="B17" s="14" t="s">
        <v>31</v>
      </c>
      <c r="C17" s="31" t="s">
        <v>111</v>
      </c>
      <c r="D17" s="14"/>
      <c r="E17" s="13">
        <f t="shared" si="0"/>
        <v>0</v>
      </c>
    </row>
    <row r="18" spans="1:5" ht="30" x14ac:dyDescent="0.25">
      <c r="A18" s="14" t="s">
        <v>32</v>
      </c>
      <c r="B18" s="14" t="s">
        <v>33</v>
      </c>
      <c r="C18" s="31" t="s">
        <v>111</v>
      </c>
      <c r="D18" s="14"/>
      <c r="E18" s="13">
        <f t="shared" si="0"/>
        <v>0</v>
      </c>
    </row>
    <row r="19" spans="1:5" x14ac:dyDescent="0.25">
      <c r="A19" s="14" t="s">
        <v>34</v>
      </c>
      <c r="B19" s="14" t="s">
        <v>35</v>
      </c>
      <c r="C19" s="31" t="s">
        <v>110</v>
      </c>
      <c r="D19" s="31">
        <v>5.5E-2</v>
      </c>
      <c r="E19" s="13">
        <f t="shared" si="0"/>
        <v>55</v>
      </c>
    </row>
    <row r="20" spans="1:5" x14ac:dyDescent="0.25">
      <c r="A20" s="14" t="s">
        <v>36</v>
      </c>
      <c r="B20" s="14" t="s">
        <v>37</v>
      </c>
      <c r="C20" s="31" t="s">
        <v>111</v>
      </c>
      <c r="D20" s="31">
        <v>0.14000000000000001</v>
      </c>
      <c r="E20" s="13">
        <f t="shared" si="0"/>
        <v>140</v>
      </c>
    </row>
    <row r="21" spans="1:5" ht="30" x14ac:dyDescent="0.25">
      <c r="A21" s="5" t="s">
        <v>38</v>
      </c>
      <c r="B21" s="6" t="s">
        <v>39</v>
      </c>
      <c r="C21" s="30" t="s">
        <v>111</v>
      </c>
      <c r="D21" s="1">
        <v>0.14000000000000001</v>
      </c>
      <c r="E21" s="35">
        <f t="shared" si="0"/>
        <v>140</v>
      </c>
    </row>
    <row r="22" spans="1:5" ht="30" x14ac:dyDescent="0.25">
      <c r="A22" s="5" t="s">
        <v>40</v>
      </c>
      <c r="B22" s="6" t="s">
        <v>41</v>
      </c>
      <c r="C22" s="30" t="s">
        <v>110</v>
      </c>
      <c r="D22" s="1"/>
      <c r="E22" s="35">
        <f t="shared" si="0"/>
        <v>0</v>
      </c>
    </row>
    <row r="23" spans="1:5" x14ac:dyDescent="0.25">
      <c r="A23" s="5" t="s">
        <v>42</v>
      </c>
      <c r="B23" s="6" t="s">
        <v>43</v>
      </c>
      <c r="C23" s="30" t="s">
        <v>111</v>
      </c>
      <c r="D23" s="1"/>
      <c r="E23" s="35">
        <f t="shared" si="0"/>
        <v>0</v>
      </c>
    </row>
    <row r="24" spans="1:5" x14ac:dyDescent="0.25">
      <c r="A24" s="5" t="s">
        <v>44</v>
      </c>
      <c r="B24" s="6" t="s">
        <v>45</v>
      </c>
      <c r="C24" s="30" t="s">
        <v>110</v>
      </c>
      <c r="D24" s="1"/>
      <c r="E24" s="35">
        <f t="shared" si="0"/>
        <v>0</v>
      </c>
    </row>
    <row r="25" spans="1:5" x14ac:dyDescent="0.25">
      <c r="A25" s="5" t="s">
        <v>46</v>
      </c>
      <c r="B25" s="6" t="s">
        <v>47</v>
      </c>
      <c r="C25" s="30" t="s">
        <v>111</v>
      </c>
      <c r="D25" s="1"/>
      <c r="E25" s="35">
        <f t="shared" si="0"/>
        <v>0</v>
      </c>
    </row>
    <row r="26" spans="1:5" x14ac:dyDescent="0.25">
      <c r="A26" s="5" t="s">
        <v>48</v>
      </c>
      <c r="B26" s="6" t="s">
        <v>49</v>
      </c>
      <c r="C26" s="30" t="s">
        <v>110</v>
      </c>
      <c r="D26" s="1"/>
      <c r="E26" s="35">
        <f t="shared" si="0"/>
        <v>0</v>
      </c>
    </row>
    <row r="27" spans="1:5" ht="45" x14ac:dyDescent="0.25">
      <c r="A27" s="14" t="s">
        <v>50</v>
      </c>
      <c r="B27" s="14" t="s">
        <v>51</v>
      </c>
      <c r="C27" s="31" t="s">
        <v>111</v>
      </c>
      <c r="D27" s="14"/>
      <c r="E27" s="13">
        <f t="shared" si="0"/>
        <v>0</v>
      </c>
    </row>
    <row r="28" spans="1:5" x14ac:dyDescent="0.25">
      <c r="A28" s="14" t="s">
        <v>52</v>
      </c>
      <c r="B28" s="14" t="s">
        <v>53</v>
      </c>
      <c r="C28" s="31" t="s">
        <v>110</v>
      </c>
      <c r="D28" s="14"/>
      <c r="E28" s="13">
        <f t="shared" si="0"/>
        <v>0</v>
      </c>
    </row>
    <row r="29" spans="1:5" ht="45" x14ac:dyDescent="0.25">
      <c r="A29" s="14" t="s">
        <v>54</v>
      </c>
      <c r="B29" s="14" t="s">
        <v>55</v>
      </c>
      <c r="C29" s="31" t="s">
        <v>111</v>
      </c>
      <c r="D29" s="31">
        <v>0.05</v>
      </c>
      <c r="E29" s="13">
        <f t="shared" si="0"/>
        <v>50</v>
      </c>
    </row>
    <row r="30" spans="1:5" ht="30" x14ac:dyDescent="0.25">
      <c r="A30" s="14" t="s">
        <v>56</v>
      </c>
      <c r="B30" s="14" t="s">
        <v>57</v>
      </c>
      <c r="C30" s="31" t="s">
        <v>110</v>
      </c>
      <c r="D30" s="31">
        <v>0.52</v>
      </c>
      <c r="E30" s="13">
        <f t="shared" si="0"/>
        <v>520</v>
      </c>
    </row>
    <row r="31" spans="1:5" x14ac:dyDescent="0.25">
      <c r="A31" s="5" t="s">
        <v>58</v>
      </c>
      <c r="B31" s="6" t="s">
        <v>59</v>
      </c>
      <c r="C31" s="30" t="s">
        <v>111</v>
      </c>
      <c r="D31" s="1"/>
      <c r="E31" s="35">
        <f t="shared" si="0"/>
        <v>0</v>
      </c>
    </row>
    <row r="32" spans="1:5" x14ac:dyDescent="0.25">
      <c r="A32" s="14" t="s">
        <v>60</v>
      </c>
      <c r="B32" s="14" t="s">
        <v>61</v>
      </c>
      <c r="C32" s="31" t="s">
        <v>110</v>
      </c>
      <c r="D32" s="14"/>
      <c r="E32" s="13">
        <f t="shared" si="0"/>
        <v>0</v>
      </c>
    </row>
    <row r="33" spans="1:5" x14ac:dyDescent="0.25">
      <c r="A33" s="14" t="s">
        <v>62</v>
      </c>
      <c r="B33" s="14" t="s">
        <v>63</v>
      </c>
      <c r="C33" s="31" t="s">
        <v>110</v>
      </c>
      <c r="D33" s="31">
        <v>9.6199999999999992</v>
      </c>
      <c r="E33" s="13">
        <f t="shared" si="0"/>
        <v>9620</v>
      </c>
    </row>
    <row r="34" spans="1:5" x14ac:dyDescent="0.25">
      <c r="A34" s="14" t="s">
        <v>64</v>
      </c>
      <c r="B34" s="14" t="s">
        <v>65</v>
      </c>
      <c r="C34" s="31" t="s">
        <v>110</v>
      </c>
      <c r="D34" s="14"/>
      <c r="E34" s="13">
        <f t="shared" si="0"/>
        <v>0</v>
      </c>
    </row>
    <row r="35" spans="1:5" x14ac:dyDescent="0.25">
      <c r="A35" s="14" t="s">
        <v>66</v>
      </c>
      <c r="B35" s="14" t="s">
        <v>67</v>
      </c>
      <c r="C35" s="31" t="s">
        <v>110</v>
      </c>
      <c r="D35" s="31">
        <v>0.313</v>
      </c>
      <c r="E35" s="13">
        <f t="shared" si="0"/>
        <v>313</v>
      </c>
    </row>
    <row r="36" spans="1:5" x14ac:dyDescent="0.25">
      <c r="A36" s="14" t="s">
        <v>68</v>
      </c>
      <c r="B36" s="14" t="s">
        <v>69</v>
      </c>
      <c r="C36" s="31" t="s">
        <v>110</v>
      </c>
      <c r="D36" s="31">
        <v>0.56100000000000005</v>
      </c>
      <c r="E36" s="13">
        <f t="shared" si="0"/>
        <v>561</v>
      </c>
    </row>
    <row r="37" spans="1:5" x14ac:dyDescent="0.25">
      <c r="A37" s="14" t="s">
        <v>70</v>
      </c>
      <c r="B37" s="14" t="s">
        <v>71</v>
      </c>
      <c r="C37" s="31" t="s">
        <v>110</v>
      </c>
      <c r="D37" s="31"/>
      <c r="E37" s="13">
        <f t="shared" si="0"/>
        <v>0</v>
      </c>
    </row>
    <row r="38" spans="1:5" x14ac:dyDescent="0.25">
      <c r="A38" s="14" t="s">
        <v>72</v>
      </c>
      <c r="B38" s="14" t="s">
        <v>73</v>
      </c>
      <c r="C38" s="31" t="s">
        <v>110</v>
      </c>
      <c r="D38" s="31"/>
      <c r="E38" s="13">
        <f t="shared" si="0"/>
        <v>0</v>
      </c>
    </row>
    <row r="39" spans="1:5" x14ac:dyDescent="0.25">
      <c r="A39" s="14" t="s">
        <v>74</v>
      </c>
      <c r="B39" s="14" t="s">
        <v>75</v>
      </c>
      <c r="C39" s="31" t="s">
        <v>110</v>
      </c>
      <c r="D39" s="31">
        <v>19.766999999999999</v>
      </c>
      <c r="E39" s="13">
        <f t="shared" si="0"/>
        <v>19767</v>
      </c>
    </row>
    <row r="40" spans="1:5" x14ac:dyDescent="0.25">
      <c r="A40" s="14" t="s">
        <v>76</v>
      </c>
      <c r="B40" s="14" t="s">
        <v>77</v>
      </c>
      <c r="C40" s="31" t="s">
        <v>110</v>
      </c>
      <c r="D40" s="31"/>
      <c r="E40" s="13">
        <f t="shared" si="0"/>
        <v>0</v>
      </c>
    </row>
    <row r="41" spans="1:5" x14ac:dyDescent="0.25">
      <c r="A41" s="14" t="s">
        <v>78</v>
      </c>
      <c r="B41" s="14" t="s">
        <v>79</v>
      </c>
      <c r="C41" s="31" t="s">
        <v>110</v>
      </c>
      <c r="D41" s="31"/>
      <c r="E41" s="13">
        <f t="shared" si="0"/>
        <v>0</v>
      </c>
    </row>
    <row r="42" spans="1:5" x14ac:dyDescent="0.25">
      <c r="A42" s="5" t="s">
        <v>80</v>
      </c>
      <c r="B42" s="6" t="s">
        <v>81</v>
      </c>
      <c r="C42" s="30" t="s">
        <v>110</v>
      </c>
      <c r="D42" s="1"/>
      <c r="E42" s="35">
        <f t="shared" si="0"/>
        <v>0</v>
      </c>
    </row>
    <row r="43" spans="1:5" x14ac:dyDescent="0.25">
      <c r="A43" s="5" t="s">
        <v>82</v>
      </c>
      <c r="B43" s="6" t="s">
        <v>83</v>
      </c>
      <c r="C43" s="30"/>
      <c r="D43" s="1"/>
      <c r="E43" s="35">
        <f t="shared" si="0"/>
        <v>0</v>
      </c>
    </row>
    <row r="44" spans="1:5" ht="14.45" customHeight="1" x14ac:dyDescent="0.25">
      <c r="A44" s="14" t="s">
        <v>84</v>
      </c>
      <c r="B44" s="14" t="s">
        <v>85</v>
      </c>
      <c r="C44" s="31" t="s">
        <v>110</v>
      </c>
      <c r="D44" s="31">
        <v>74.510000000000005</v>
      </c>
      <c r="E44" s="13">
        <f t="shared" si="0"/>
        <v>74510</v>
      </c>
    </row>
    <row r="45" spans="1:5" x14ac:dyDescent="0.25">
      <c r="A45" s="5" t="s">
        <v>86</v>
      </c>
      <c r="B45" s="6" t="s">
        <v>87</v>
      </c>
      <c r="C45" s="30" t="s">
        <v>110</v>
      </c>
      <c r="D45" s="1"/>
      <c r="E45" s="35">
        <f t="shared" si="0"/>
        <v>0</v>
      </c>
    </row>
    <row r="46" spans="1:5" x14ac:dyDescent="0.25">
      <c r="A46" s="5" t="s">
        <v>88</v>
      </c>
      <c r="B46" s="6" t="s">
        <v>89</v>
      </c>
      <c r="C46" s="30" t="s">
        <v>110</v>
      </c>
      <c r="D46" s="1"/>
      <c r="E46" s="35">
        <f t="shared" si="0"/>
        <v>0</v>
      </c>
    </row>
    <row r="47" spans="1:5" x14ac:dyDescent="0.25">
      <c r="A47" s="5" t="s">
        <v>90</v>
      </c>
      <c r="B47" s="6" t="s">
        <v>91</v>
      </c>
      <c r="C47" s="30" t="s">
        <v>110</v>
      </c>
      <c r="D47" s="1">
        <v>76</v>
      </c>
      <c r="E47" s="35">
        <f t="shared" si="0"/>
        <v>76000</v>
      </c>
    </row>
    <row r="48" spans="1:5" x14ac:dyDescent="0.25">
      <c r="A48" s="5" t="s">
        <v>92</v>
      </c>
      <c r="B48" s="6" t="s">
        <v>93</v>
      </c>
      <c r="C48" s="30" t="s">
        <v>110</v>
      </c>
      <c r="D48" s="1"/>
      <c r="E48" s="35">
        <f t="shared" si="0"/>
        <v>0</v>
      </c>
    </row>
    <row r="49" spans="1:8" x14ac:dyDescent="0.25">
      <c r="A49" s="5" t="s">
        <v>94</v>
      </c>
      <c r="B49" s="6" t="s">
        <v>95</v>
      </c>
      <c r="C49" s="30" t="s">
        <v>110</v>
      </c>
      <c r="D49" s="1"/>
      <c r="E49" s="35">
        <f t="shared" si="0"/>
        <v>0</v>
      </c>
    </row>
    <row r="50" spans="1:8" x14ac:dyDescent="0.25">
      <c r="A50" s="5" t="s">
        <v>96</v>
      </c>
      <c r="B50" s="6" t="s">
        <v>97</v>
      </c>
      <c r="C50" s="30" t="s">
        <v>110</v>
      </c>
      <c r="D50" s="1"/>
      <c r="E50" s="35">
        <f t="shared" si="0"/>
        <v>0</v>
      </c>
    </row>
    <row r="51" spans="1:8" x14ac:dyDescent="0.25">
      <c r="A51" s="5" t="s">
        <v>98</v>
      </c>
      <c r="B51" s="6" t="s">
        <v>99</v>
      </c>
      <c r="C51" s="30" t="s">
        <v>110</v>
      </c>
      <c r="D51" s="1"/>
      <c r="E51" s="35">
        <f t="shared" si="0"/>
        <v>0</v>
      </c>
    </row>
    <row r="52" spans="1:8" x14ac:dyDescent="0.25">
      <c r="A52" s="5" t="s">
        <v>100</v>
      </c>
      <c r="B52" s="6" t="s">
        <v>101</v>
      </c>
      <c r="C52" s="30" t="s">
        <v>110</v>
      </c>
      <c r="D52" s="1">
        <v>2.34</v>
      </c>
      <c r="E52" s="35">
        <f t="shared" si="0"/>
        <v>2340</v>
      </c>
    </row>
    <row r="53" spans="1:8" x14ac:dyDescent="0.25">
      <c r="A53" s="5" t="s">
        <v>102</v>
      </c>
      <c r="B53" s="7" t="s">
        <v>103</v>
      </c>
      <c r="C53" s="32" t="s">
        <v>110</v>
      </c>
      <c r="D53" s="2"/>
      <c r="E53" s="35">
        <f t="shared" si="0"/>
        <v>0</v>
      </c>
    </row>
    <row r="54" spans="1:8" ht="15.75" thickBot="1" x14ac:dyDescent="0.3">
      <c r="A54" s="8" t="s">
        <v>104</v>
      </c>
      <c r="B54" s="9" t="s">
        <v>105</v>
      </c>
      <c r="C54" s="33"/>
      <c r="D54" s="3"/>
      <c r="E54" s="35">
        <f t="shared" si="0"/>
        <v>0</v>
      </c>
    </row>
    <row r="55" spans="1:8" ht="15.75" thickBot="1" x14ac:dyDescent="0.3">
      <c r="A55" s="54" t="s">
        <v>106</v>
      </c>
      <c r="B55" s="55"/>
      <c r="C55" s="24"/>
      <c r="D55" s="20">
        <f>SUM(D4:D54)</f>
        <v>218.33600000000001</v>
      </c>
      <c r="E55" s="21">
        <f>SUM(E4:E54)</f>
        <v>218336</v>
      </c>
    </row>
    <row r="56" spans="1:8" ht="15.75" thickBot="1" x14ac:dyDescent="0.3">
      <c r="A56" s="56" t="s">
        <v>107</v>
      </c>
      <c r="B56" s="57"/>
      <c r="C56" s="25"/>
      <c r="D56" s="17">
        <f>D4+D5+D6+D7+D9+D10+D11+D17+D18+D19+D20+D27+D28+D29+D30+D32+D33+D34+D35+D36+D37+D38+D39+D40+D41+D44</f>
        <v>139.536</v>
      </c>
      <c r="E56" s="18">
        <f>E4+E5+E6+E7+E9+E10+E11+E17+E18+E19+E20+E27+E28+E29+E30+E32+E33+E34+E35+E36+E37+E38+E39+E40+E41+E44</f>
        <v>139536</v>
      </c>
    </row>
    <row r="57" spans="1:8" ht="16.5" thickBot="1" x14ac:dyDescent="0.3">
      <c r="D57" s="4">
        <f>SUM(D4:D56)</f>
        <v>576.20800000000008</v>
      </c>
      <c r="F57" s="52" t="s">
        <v>122</v>
      </c>
      <c r="G57" s="52"/>
      <c r="H57" s="40"/>
    </row>
    <row r="58" spans="1:8" ht="14.45" customHeight="1" thickBot="1" x14ac:dyDescent="0.3">
      <c r="A58" s="19"/>
      <c r="B58" s="58" t="s">
        <v>112</v>
      </c>
      <c r="C58" s="34"/>
      <c r="F58" s="39" t="s">
        <v>121</v>
      </c>
      <c r="G58" s="38" t="s">
        <v>120</v>
      </c>
    </row>
    <row r="59" spans="1:8" x14ac:dyDescent="0.25">
      <c r="A59" s="19"/>
      <c r="B59" s="58"/>
      <c r="C59" s="34"/>
      <c r="F59" s="41" t="s">
        <v>113</v>
      </c>
      <c r="G59" s="42">
        <v>33</v>
      </c>
    </row>
    <row r="60" spans="1:8" x14ac:dyDescent="0.25">
      <c r="A60" s="34"/>
      <c r="B60" s="26"/>
      <c r="C60" s="34"/>
      <c r="F60" s="43" t="s">
        <v>114</v>
      </c>
      <c r="G60" s="44">
        <v>30</v>
      </c>
    </row>
    <row r="61" spans="1:8" x14ac:dyDescent="0.25">
      <c r="F61" s="43" t="s">
        <v>115</v>
      </c>
      <c r="G61" s="44">
        <v>27</v>
      </c>
    </row>
    <row r="62" spans="1:8" x14ac:dyDescent="0.25">
      <c r="F62" s="43" t="s">
        <v>116</v>
      </c>
      <c r="G62" s="44">
        <v>22</v>
      </c>
    </row>
    <row r="63" spans="1:8" x14ac:dyDescent="0.25">
      <c r="F63" s="43" t="s">
        <v>117</v>
      </c>
      <c r="G63" s="44">
        <v>18</v>
      </c>
    </row>
    <row r="64" spans="1:8" x14ac:dyDescent="0.25">
      <c r="F64" s="43" t="s">
        <v>118</v>
      </c>
      <c r="G64" s="44">
        <v>15</v>
      </c>
    </row>
    <row r="65" spans="1:7" ht="19.5" thickBot="1" x14ac:dyDescent="0.3">
      <c r="A65" s="50" t="s">
        <v>123</v>
      </c>
      <c r="B65" s="51"/>
      <c r="C65" s="36"/>
      <c r="D65" s="37">
        <f>E56/E55</f>
        <v>0.6390883775465338</v>
      </c>
      <c r="F65" s="45" t="s">
        <v>119</v>
      </c>
      <c r="G65" s="46">
        <v>11</v>
      </c>
    </row>
  </sheetData>
  <mergeCells count="6">
    <mergeCell ref="A65:B65"/>
    <mergeCell ref="F57:G57"/>
    <mergeCell ref="A1:E1"/>
    <mergeCell ref="A55:B55"/>
    <mergeCell ref="A56:B56"/>
    <mergeCell ref="B58:B5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Bolčíková Zuzana</dc:creator>
  <cp:lastModifiedBy>Silvia Chobotová</cp:lastModifiedBy>
  <dcterms:created xsi:type="dcterms:W3CDTF">2022-01-03T11:41:01Z</dcterms:created>
  <dcterms:modified xsi:type="dcterms:W3CDTF">2026-02-18T14:57:09Z</dcterms:modified>
</cp:coreProperties>
</file>